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ЛинияДЭ-500 (Контейнер)" sheetId="2" r:id="rId1"/>
  </sheets>
  <calcPr calcId="144525"/>
</workbook>
</file>

<file path=xl/calcChain.xml><?xml version="1.0" encoding="utf-8"?>
<calcChain xmlns="http://schemas.openxmlformats.org/spreadsheetml/2006/main">
  <c r="G97" i="2" l="1"/>
  <c r="G96" i="2"/>
  <c r="G95" i="2"/>
  <c r="G94" i="2"/>
  <c r="G93" i="2"/>
  <c r="G86" i="2"/>
  <c r="F79" i="2"/>
  <c r="G79" i="2" s="1"/>
  <c r="G75" i="2"/>
  <c r="G68" i="2"/>
  <c r="G30" i="2"/>
  <c r="G28" i="2"/>
  <c r="G21" i="2"/>
  <c r="G16" i="2"/>
  <c r="F16" i="2"/>
  <c r="G4" i="2"/>
  <c r="F4" i="2"/>
</calcChain>
</file>

<file path=xl/sharedStrings.xml><?xml version="1.0" encoding="utf-8"?>
<sst xmlns="http://schemas.openxmlformats.org/spreadsheetml/2006/main" count="207" uniqueCount="99">
  <si>
    <t>СПЕЦИФИКАЦИЯ НА ОБОРУДОВАНИЕ</t>
  </si>
  <si>
    <t>№ п/п</t>
  </si>
  <si>
    <t>Наименование</t>
  </si>
  <si>
    <t>Ед. изм.</t>
  </si>
  <si>
    <t>Значение</t>
  </si>
  <si>
    <t>Кол-во</t>
  </si>
  <si>
    <t>Цена за ед.</t>
  </si>
  <si>
    <t>Стоимость</t>
  </si>
  <si>
    <t>1. Дробилка на базе HSS-500 с подставкой, решеткой и воронкой</t>
  </si>
  <si>
    <t>шт.</t>
  </si>
  <si>
    <t>Длина</t>
  </si>
  <si>
    <t>мм</t>
  </si>
  <si>
    <t>Ширина</t>
  </si>
  <si>
    <t>Высота</t>
  </si>
  <si>
    <t>Вес</t>
  </si>
  <si>
    <t>Общая (с подставкой) длина</t>
  </si>
  <si>
    <t>кг</t>
  </si>
  <si>
    <t>Кол-во дробильных ножей</t>
  </si>
  <si>
    <t>Диаметр отверстий сита</t>
  </si>
  <si>
    <t>Общая (с подставкой) ширина</t>
  </si>
  <si>
    <t>Общая (с подставкой) высота</t>
  </si>
  <si>
    <t>Установленная мощность</t>
  </si>
  <si>
    <t>кВт</t>
  </si>
  <si>
    <t>900+</t>
  </si>
  <si>
    <t>15+2</t>
  </si>
  <si>
    <t>Скорость ротора</t>
  </si>
  <si>
    <t>2. Конвейер ленточный подающий с опорами, воронкой и управлением частотным преобразователем.</t>
  </si>
  <si>
    <t>об/мин</t>
  </si>
  <si>
    <t>50х100</t>
  </si>
  <si>
    <t>Высота борта</t>
  </si>
  <si>
    <t>3. Дозатор минералов, управление частотным преобразователем.</t>
  </si>
  <si>
    <t>Подставка</t>
  </si>
  <si>
    <t>шт</t>
  </si>
  <si>
    <t>4. Сепаратор магнитный (Металлоуловитель)</t>
  </si>
  <si>
    <t>Высота отбора</t>
  </si>
  <si>
    <t>5. Комплект ДЭ-500, в т.ч.:</t>
  </si>
  <si>
    <t>Диспергатор модель ДЭ-500</t>
  </si>
  <si>
    <t>Шт.</t>
  </si>
  <si>
    <t>Длина (включая воздуховод Диспергатор-ВВД)</t>
  </si>
  <si>
    <t>Масса</t>
  </si>
  <si>
    <t>Установленная мощность эл. двигателя</t>
  </si>
  <si>
    <t>Размеры окна загрузки материала</t>
  </si>
  <si>
    <t>260х285</t>
  </si>
  <si>
    <t>Размеры окна подачи осушающего агента</t>
  </si>
  <si>
    <t>460х700</t>
  </si>
  <si>
    <t>Воздуховод Диспергатор-ВВД с шиберным затвором</t>
  </si>
  <si>
    <t>привод</t>
  </si>
  <si>
    <t>Ручной</t>
  </si>
  <si>
    <t>Вентилятор высокого давления ВР 132-30 12,5</t>
  </si>
  <si>
    <t>Воздуховоды ВВД-Циклоны</t>
  </si>
  <si>
    <t>комплект</t>
  </si>
  <si>
    <t>ВВД-Воздуховод</t>
  </si>
  <si>
    <t>Воздуховод, d=600</t>
  </si>
  <si>
    <t>Воздуховод - циклоы, Y образный</t>
  </si>
  <si>
    <t>Циклоны СИОТ</t>
  </si>
  <si>
    <t>Диаметр входящего воздуховода</t>
  </si>
  <si>
    <t>Диаметр выходящего воздуховода</t>
  </si>
  <si>
    <t>Шкаф электрический с частотным преобразователем</t>
  </si>
  <si>
    <t>Частотный преобразователь Schneider Altivar 71, 45 кВт</t>
  </si>
  <si>
    <t>Пульт управления</t>
  </si>
  <si>
    <t>Термодат</t>
  </si>
  <si>
    <t>Термопара (Диспергатор-2, ВВД-1)</t>
  </si>
  <si>
    <t>Амперметр ВВД</t>
  </si>
  <si>
    <t>Управление диспергатором Schneider Altivar</t>
  </si>
  <si>
    <t>Управление ВВД</t>
  </si>
  <si>
    <t>Провод ПУ-ШУ</t>
  </si>
  <si>
    <t>Контроль температуры подшипникового узла диспергатора</t>
  </si>
  <si>
    <t>опция</t>
  </si>
  <si>
    <t>включено</t>
  </si>
  <si>
    <t>Контроль температуры подшипникового узла ВВД</t>
  </si>
  <si>
    <t>Контроль температуры диспергатора</t>
  </si>
  <si>
    <t>Контроль работы привода ВВД</t>
  </si>
  <si>
    <t>Контроль подачи материала в диспергатор</t>
  </si>
  <si>
    <t>6. Бункер-упаковщик.</t>
  </si>
  <si>
    <t>Частотный преобразователь конвейера 0,75 кВт.</t>
  </si>
  <si>
    <t>Частотный преобразователь дозатора 0,75 кВт.</t>
  </si>
  <si>
    <t>Автоматика управления бункером упаковщиком</t>
  </si>
  <si>
    <t>Диаметр выходной насадки</t>
  </si>
  <si>
    <t>7. Автоматика управления вспомогательным оборудованием</t>
  </si>
  <si>
    <t>8. Дополнительное оборудование</t>
  </si>
  <si>
    <t>9. Пуско-наладочные работы</t>
  </si>
  <si>
    <t>час</t>
  </si>
  <si>
    <t>Машинка для зашивки мешков</t>
  </si>
  <si>
    <t>Весы электронные товарные до 32 кг. (поверенные)</t>
  </si>
  <si>
    <t>Весы товарные электронные до 1000 кг. (поверенные)</t>
  </si>
  <si>
    <t>Весы лабораторные (поверенные)</t>
  </si>
  <si>
    <t>Горелка газовая</t>
  </si>
  <si>
    <t>Секундомер (поверенный)</t>
  </si>
  <si>
    <t>Шкаф общий силовой</t>
  </si>
  <si>
    <t>Контейнер</t>
  </si>
  <si>
    <t>Монтажные и наладочные работы</t>
  </si>
  <si>
    <t>ДОПОЛНИТЕЛЬНЫЕ ОПЦИИ</t>
  </si>
  <si>
    <t>Цена реализации ИП за ед. руб, (без НДС)</t>
  </si>
  <si>
    <t>Цена реализации ООО за ед. руб, (с НДС)</t>
  </si>
  <si>
    <t>ВВД с эл. двигателем 90 кВт</t>
  </si>
  <si>
    <t>Устройство плавного пуска для ВВД до 90 кВт</t>
  </si>
  <si>
    <t>Автоматизация управления линией пакет "минимальный"</t>
  </si>
  <si>
    <t>Автоматизация управления линией пакет "базовый"</t>
  </si>
  <si>
    <t>Автоматизация управления линией пакет "максимальный"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</si>
</sst>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_ ;\-#,##0\ "/>
    <numFmt numFmtId="166" formatCode="_-* #,##0_р_._-;\-* #,##0_р_._-;_-* &quot;-&quot;??_р_._-;_-@"/>
  </numFmts>
  <fonts count="10" x14ac:knownFonts="1">
    <font>
      <sz val="10"/>
      <color rgb="FF000000"/>
      <name val="Arial"/>
    </font>
    <font>
      <sz val="12"/>
      <color rgb="FF000000"/>
      <name val="Arial"/>
    </font>
    <font>
      <b/>
      <sz val="10"/>
      <color rgb="FF000000"/>
      <name val="Arial"/>
    </font>
    <font>
      <sz val="12"/>
      <color rgb="FFFFFFFF"/>
      <name val="Arial"/>
    </font>
    <font>
      <b/>
      <sz val="12"/>
      <color rgb="FFFFFFFF"/>
      <name val="Arial"/>
    </font>
    <font>
      <b/>
      <sz val="11"/>
      <color rgb="FF000000"/>
      <name val="Arial"/>
    </font>
    <font>
      <sz val="10"/>
      <name val="Arial"/>
    </font>
    <font>
      <b/>
      <sz val="12"/>
      <color rgb="FF000000"/>
      <name val="Arial"/>
    </font>
    <font>
      <sz val="11"/>
      <color rgb="FF000000"/>
      <name val="Arial"/>
    </font>
    <font>
      <sz val="11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wrapText="1"/>
    </xf>
    <xf numFmtId="0" fontId="8" fillId="4" borderId="3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9" fillId="4" borderId="3" xfId="0" applyFont="1" applyFill="1" applyBorder="1" applyAlignment="1">
      <alignment horizont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8" fillId="4" borderId="3" xfId="0" applyFont="1" applyFill="1" applyBorder="1" applyAlignment="1">
      <alignment horizontal="center" wrapText="1"/>
    </xf>
    <xf numFmtId="3" fontId="4" fillId="2" borderId="8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166" fontId="7" fillId="0" borderId="3" xfId="0" applyNumberFormat="1" applyFont="1" applyBorder="1" applyAlignment="1">
      <alignment horizontal="center" wrapText="1"/>
    </xf>
    <xf numFmtId="166" fontId="7" fillId="0" borderId="3" xfId="0" applyNumberFormat="1" applyFont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8" fillId="4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5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5" fillId="3" borderId="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workbookViewId="0"/>
  </sheetViews>
  <sheetFormatPr defaultColWidth="17.28515625" defaultRowHeight="15" customHeight="1" x14ac:dyDescent="0.2"/>
  <cols>
    <col min="1" max="1" width="1.7109375" customWidth="1"/>
    <col min="2" max="2" width="10" customWidth="1"/>
    <col min="3" max="3" width="62.28515625" customWidth="1"/>
    <col min="4" max="4" width="12" customWidth="1"/>
    <col min="5" max="5" width="11.85546875" customWidth="1"/>
    <col min="6" max="7" width="17.140625" hidden="1" customWidth="1"/>
  </cols>
  <sheetData>
    <row r="1" spans="1:7" ht="15" customHeight="1" x14ac:dyDescent="0.2">
      <c r="A1" s="1"/>
      <c r="B1" s="49" t="s">
        <v>0</v>
      </c>
      <c r="C1" s="50"/>
      <c r="D1" s="50"/>
      <c r="E1" s="50"/>
      <c r="F1" s="2"/>
      <c r="G1" s="2"/>
    </row>
    <row r="2" spans="1:7" ht="12" customHeight="1" x14ac:dyDescent="0.2">
      <c r="A2" s="1"/>
      <c r="B2" s="3"/>
      <c r="C2" s="4"/>
      <c r="D2" s="3"/>
      <c r="E2" s="4"/>
      <c r="F2" s="4"/>
      <c r="G2" s="4"/>
    </row>
    <row r="3" spans="1:7" ht="47.25" customHeight="1" x14ac:dyDescent="0.2">
      <c r="A3" s="5"/>
      <c r="B3" s="6" t="s">
        <v>1</v>
      </c>
      <c r="C3" s="6" t="s">
        <v>2</v>
      </c>
      <c r="D3" s="6" t="s">
        <v>3</v>
      </c>
      <c r="E3" s="8" t="s">
        <v>4</v>
      </c>
      <c r="F3" s="9" t="s">
        <v>6</v>
      </c>
      <c r="G3" s="9" t="s">
        <v>7</v>
      </c>
    </row>
    <row r="4" spans="1:7" ht="25.5" customHeight="1" x14ac:dyDescent="0.2">
      <c r="A4" s="10"/>
      <c r="B4" s="51" t="s">
        <v>8</v>
      </c>
      <c r="C4" s="43"/>
      <c r="D4" s="11" t="s">
        <v>9</v>
      </c>
      <c r="E4" s="11">
        <v>1</v>
      </c>
      <c r="F4" s="12">
        <f>245000/118*100</f>
        <v>207627.11864406778</v>
      </c>
      <c r="G4" s="12">
        <f>E4*F4*1.18</f>
        <v>244999.99999999997</v>
      </c>
    </row>
    <row r="5" spans="1:7" ht="13.5" customHeight="1" x14ac:dyDescent="0.2">
      <c r="A5" s="13"/>
      <c r="B5" s="45" t="s">
        <v>10</v>
      </c>
      <c r="C5" s="43"/>
      <c r="D5" s="14" t="s">
        <v>11</v>
      </c>
      <c r="E5" s="14">
        <v>1100</v>
      </c>
      <c r="F5" s="16"/>
      <c r="G5" s="16"/>
    </row>
    <row r="6" spans="1:7" ht="13.5" customHeight="1" x14ac:dyDescent="0.2">
      <c r="A6" s="13"/>
      <c r="B6" s="45" t="s">
        <v>12</v>
      </c>
      <c r="C6" s="43"/>
      <c r="D6" s="14" t="s">
        <v>11</v>
      </c>
      <c r="E6" s="14">
        <v>700</v>
      </c>
      <c r="F6" s="16"/>
      <c r="G6" s="16"/>
    </row>
    <row r="7" spans="1:7" ht="13.5" customHeight="1" x14ac:dyDescent="0.2">
      <c r="A7" s="13"/>
      <c r="B7" s="45" t="s">
        <v>13</v>
      </c>
      <c r="C7" s="43"/>
      <c r="D7" s="14" t="s">
        <v>11</v>
      </c>
      <c r="E7" s="14">
        <v>1050</v>
      </c>
      <c r="F7" s="16"/>
      <c r="G7" s="16"/>
    </row>
    <row r="8" spans="1:7" ht="13.5" customHeight="1" x14ac:dyDescent="0.2">
      <c r="A8" s="13"/>
      <c r="B8" s="45" t="s">
        <v>15</v>
      </c>
      <c r="C8" s="43"/>
      <c r="D8" s="14" t="s">
        <v>11</v>
      </c>
      <c r="E8" s="14">
        <v>1100</v>
      </c>
      <c r="F8" s="16"/>
      <c r="G8" s="16"/>
    </row>
    <row r="9" spans="1:7" ht="13.5" customHeight="1" x14ac:dyDescent="0.2">
      <c r="A9" s="13"/>
      <c r="B9" s="45" t="s">
        <v>19</v>
      </c>
      <c r="C9" s="43"/>
      <c r="D9" s="14" t="s">
        <v>11</v>
      </c>
      <c r="E9" s="14">
        <v>700</v>
      </c>
      <c r="F9" s="16"/>
      <c r="G9" s="16"/>
    </row>
    <row r="10" spans="1:7" ht="13.5" customHeight="1" x14ac:dyDescent="0.2">
      <c r="A10" s="13"/>
      <c r="B10" s="45" t="s">
        <v>20</v>
      </c>
      <c r="C10" s="43"/>
      <c r="D10" s="14" t="s">
        <v>11</v>
      </c>
      <c r="E10" s="14">
        <v>1050</v>
      </c>
      <c r="F10" s="16"/>
      <c r="G10" s="16"/>
    </row>
    <row r="11" spans="1:7" ht="13.5" customHeight="1" x14ac:dyDescent="0.2">
      <c r="A11" s="13"/>
      <c r="B11" s="45" t="s">
        <v>14</v>
      </c>
      <c r="C11" s="43"/>
      <c r="D11" s="14" t="s">
        <v>16</v>
      </c>
      <c r="E11" s="14" t="s">
        <v>23</v>
      </c>
      <c r="F11" s="16"/>
      <c r="G11" s="16"/>
    </row>
    <row r="12" spans="1:7" ht="13.5" customHeight="1" x14ac:dyDescent="0.2">
      <c r="A12" s="13"/>
      <c r="B12" s="45" t="s">
        <v>17</v>
      </c>
      <c r="C12" s="43"/>
      <c r="D12" s="14" t="s">
        <v>9</v>
      </c>
      <c r="E12" s="14" t="s">
        <v>24</v>
      </c>
      <c r="F12" s="16"/>
      <c r="G12" s="16"/>
    </row>
    <row r="13" spans="1:7" ht="13.5" customHeight="1" x14ac:dyDescent="0.2">
      <c r="A13" s="13"/>
      <c r="B13" s="45" t="s">
        <v>25</v>
      </c>
      <c r="C13" s="43"/>
      <c r="D13" s="14" t="s">
        <v>27</v>
      </c>
      <c r="E13" s="14">
        <v>720</v>
      </c>
      <c r="F13" s="16"/>
      <c r="G13" s="16"/>
    </row>
    <row r="14" spans="1:7" ht="13.5" customHeight="1" x14ac:dyDescent="0.2">
      <c r="A14" s="13"/>
      <c r="B14" s="45" t="s">
        <v>18</v>
      </c>
      <c r="C14" s="43"/>
      <c r="D14" s="14" t="s">
        <v>11</v>
      </c>
      <c r="E14" s="14" t="s">
        <v>28</v>
      </c>
      <c r="F14" s="16"/>
      <c r="G14" s="16"/>
    </row>
    <row r="15" spans="1:7" ht="13.5" customHeight="1" x14ac:dyDescent="0.2">
      <c r="A15" s="13"/>
      <c r="B15" s="45" t="s">
        <v>21</v>
      </c>
      <c r="C15" s="43"/>
      <c r="D15" s="14" t="s">
        <v>22</v>
      </c>
      <c r="E15" s="14">
        <v>11</v>
      </c>
      <c r="F15" s="17"/>
      <c r="G15" s="17"/>
    </row>
    <row r="16" spans="1:7" ht="36.75" customHeight="1" x14ac:dyDescent="0.2">
      <c r="A16" s="13"/>
      <c r="B16" s="42" t="s">
        <v>26</v>
      </c>
      <c r="C16" s="43"/>
      <c r="D16" s="11" t="s">
        <v>9</v>
      </c>
      <c r="E16" s="11">
        <v>1</v>
      </c>
      <c r="F16" s="12">
        <f>160000</f>
        <v>160000</v>
      </c>
      <c r="G16" s="12">
        <f>E16*F16*1.18</f>
        <v>188800</v>
      </c>
    </row>
    <row r="17" spans="1:7" ht="13.5" customHeight="1" x14ac:dyDescent="0.2">
      <c r="A17" s="13"/>
      <c r="B17" s="46" t="s">
        <v>10</v>
      </c>
      <c r="C17" s="43"/>
      <c r="D17" s="18" t="s">
        <v>11</v>
      </c>
      <c r="E17" s="18">
        <v>4000</v>
      </c>
      <c r="F17" s="19"/>
      <c r="G17" s="19"/>
    </row>
    <row r="18" spans="1:7" ht="13.5" customHeight="1" x14ac:dyDescent="0.2">
      <c r="A18" s="13"/>
      <c r="B18" s="46" t="s">
        <v>12</v>
      </c>
      <c r="C18" s="43"/>
      <c r="D18" s="18" t="s">
        <v>11</v>
      </c>
      <c r="E18" s="18">
        <v>400</v>
      </c>
      <c r="F18" s="19"/>
      <c r="G18" s="19"/>
    </row>
    <row r="19" spans="1:7" ht="13.5" customHeight="1" x14ac:dyDescent="0.2">
      <c r="A19" s="13"/>
      <c r="B19" s="46" t="s">
        <v>21</v>
      </c>
      <c r="C19" s="43"/>
      <c r="D19" s="18" t="s">
        <v>22</v>
      </c>
      <c r="E19" s="18">
        <v>1.1000000000000001</v>
      </c>
      <c r="F19" s="19"/>
      <c r="G19" s="19"/>
    </row>
    <row r="20" spans="1:7" ht="13.5" customHeight="1" x14ac:dyDescent="0.2">
      <c r="A20" s="13"/>
      <c r="B20" s="46" t="s">
        <v>29</v>
      </c>
      <c r="C20" s="43"/>
      <c r="D20" s="18" t="s">
        <v>11</v>
      </c>
      <c r="E20" s="18">
        <v>150</v>
      </c>
      <c r="F20" s="21"/>
      <c r="G20" s="21"/>
    </row>
    <row r="21" spans="1:7" ht="25.5" customHeight="1" x14ac:dyDescent="0.2">
      <c r="A21" s="13"/>
      <c r="B21" s="42" t="s">
        <v>30</v>
      </c>
      <c r="C21" s="43"/>
      <c r="D21" s="11" t="s">
        <v>9</v>
      </c>
      <c r="E21" s="11">
        <v>2</v>
      </c>
      <c r="F21" s="22">
        <v>85000</v>
      </c>
      <c r="G21" s="22">
        <f>E21*F21*1.18</f>
        <v>200600</v>
      </c>
    </row>
    <row r="22" spans="1:7" ht="13.5" customHeight="1" x14ac:dyDescent="0.2">
      <c r="A22" s="13"/>
      <c r="B22" s="46" t="s">
        <v>10</v>
      </c>
      <c r="C22" s="43"/>
      <c r="D22" s="18" t="s">
        <v>11</v>
      </c>
      <c r="E22" s="18">
        <v>820</v>
      </c>
      <c r="F22" s="23"/>
      <c r="G22" s="23"/>
    </row>
    <row r="23" spans="1:7" ht="13.5" customHeight="1" x14ac:dyDescent="0.2">
      <c r="A23" s="13"/>
      <c r="B23" s="46" t="s">
        <v>12</v>
      </c>
      <c r="C23" s="43"/>
      <c r="D23" s="18" t="s">
        <v>11</v>
      </c>
      <c r="E23" s="18">
        <v>410</v>
      </c>
      <c r="F23" s="19"/>
      <c r="G23" s="19"/>
    </row>
    <row r="24" spans="1:7" ht="13.5" customHeight="1" x14ac:dyDescent="0.2">
      <c r="A24" s="13"/>
      <c r="B24" s="46" t="s">
        <v>13</v>
      </c>
      <c r="C24" s="43"/>
      <c r="D24" s="18" t="s">
        <v>11</v>
      </c>
      <c r="E24" s="18">
        <v>575</v>
      </c>
      <c r="F24" s="19"/>
      <c r="G24" s="19"/>
    </row>
    <row r="25" spans="1:7" ht="13.5" customHeight="1" x14ac:dyDescent="0.2">
      <c r="A25" s="13"/>
      <c r="B25" s="46" t="s">
        <v>14</v>
      </c>
      <c r="C25" s="43"/>
      <c r="D25" s="18" t="s">
        <v>16</v>
      </c>
      <c r="E25" s="18">
        <v>39.5</v>
      </c>
      <c r="F25" s="19"/>
      <c r="G25" s="19"/>
    </row>
    <row r="26" spans="1:7" ht="13.5" customHeight="1" x14ac:dyDescent="0.2">
      <c r="A26" s="13"/>
      <c r="B26" s="46" t="s">
        <v>21</v>
      </c>
      <c r="C26" s="43"/>
      <c r="D26" s="18" t="s">
        <v>22</v>
      </c>
      <c r="E26" s="18">
        <v>0.75</v>
      </c>
      <c r="F26" s="19"/>
      <c r="G26" s="19"/>
    </row>
    <row r="27" spans="1:7" ht="13.5" customHeight="1" x14ac:dyDescent="0.2">
      <c r="A27" s="13"/>
      <c r="B27" s="46" t="s">
        <v>31</v>
      </c>
      <c r="C27" s="43"/>
      <c r="D27" s="18" t="s">
        <v>32</v>
      </c>
      <c r="E27" s="18">
        <v>1</v>
      </c>
      <c r="F27" s="21"/>
      <c r="G27" s="21"/>
    </row>
    <row r="28" spans="1:7" ht="13.5" customHeight="1" x14ac:dyDescent="0.2">
      <c r="A28" s="13"/>
      <c r="B28" s="42" t="s">
        <v>33</v>
      </c>
      <c r="C28" s="43"/>
      <c r="D28" s="11" t="s">
        <v>9</v>
      </c>
      <c r="E28" s="11">
        <v>1</v>
      </c>
      <c r="F28" s="12">
        <v>90000</v>
      </c>
      <c r="G28" s="12">
        <f>E28*F28*1.18</f>
        <v>106200</v>
      </c>
    </row>
    <row r="29" spans="1:7" ht="13.5" customHeight="1" x14ac:dyDescent="0.2">
      <c r="A29" s="13"/>
      <c r="B29" s="46" t="s">
        <v>34</v>
      </c>
      <c r="C29" s="43"/>
      <c r="D29" s="18" t="s">
        <v>11</v>
      </c>
      <c r="E29" s="18">
        <v>150</v>
      </c>
      <c r="F29" s="21"/>
      <c r="G29" s="21"/>
    </row>
    <row r="30" spans="1:7" ht="27" customHeight="1" x14ac:dyDescent="0.2">
      <c r="A30" s="24"/>
      <c r="B30" s="42" t="s">
        <v>35</v>
      </c>
      <c r="C30" s="43"/>
      <c r="D30" s="25" t="s">
        <v>9</v>
      </c>
      <c r="E30" s="11">
        <v>1</v>
      </c>
      <c r="F30" s="12">
        <v>2600000</v>
      </c>
      <c r="G30" s="12">
        <f>F30*1.18</f>
        <v>3068000</v>
      </c>
    </row>
    <row r="31" spans="1:7" ht="12" customHeight="1" x14ac:dyDescent="0.2">
      <c r="A31" s="13"/>
      <c r="B31" s="48" t="s">
        <v>36</v>
      </c>
      <c r="C31" s="43"/>
      <c r="D31" s="26" t="s">
        <v>37</v>
      </c>
      <c r="E31" s="26">
        <v>1</v>
      </c>
      <c r="F31" s="12"/>
      <c r="G31" s="12"/>
    </row>
    <row r="32" spans="1:7" ht="12.75" customHeight="1" x14ac:dyDescent="0.2">
      <c r="A32" s="27"/>
      <c r="B32" s="44" t="s">
        <v>38</v>
      </c>
      <c r="C32" s="43"/>
      <c r="D32" s="28" t="s">
        <v>11</v>
      </c>
      <c r="E32" s="28">
        <v>2415</v>
      </c>
      <c r="F32" s="19"/>
      <c r="G32" s="19"/>
    </row>
    <row r="33" spans="1:7" ht="12" customHeight="1" x14ac:dyDescent="0.2">
      <c r="A33" s="27"/>
      <c r="B33" s="44" t="s">
        <v>12</v>
      </c>
      <c r="C33" s="43"/>
      <c r="D33" s="28" t="s">
        <v>11</v>
      </c>
      <c r="E33" s="28">
        <v>1640</v>
      </c>
      <c r="F33" s="19"/>
      <c r="G33" s="19"/>
    </row>
    <row r="34" spans="1:7" ht="12.75" customHeight="1" x14ac:dyDescent="0.2">
      <c r="A34" s="27"/>
      <c r="B34" s="44" t="s">
        <v>13</v>
      </c>
      <c r="C34" s="43"/>
      <c r="D34" s="28" t="s">
        <v>11</v>
      </c>
      <c r="E34" s="28">
        <v>1560</v>
      </c>
      <c r="F34" s="19"/>
      <c r="G34" s="19"/>
    </row>
    <row r="35" spans="1:7" ht="12" customHeight="1" x14ac:dyDescent="0.2">
      <c r="A35" s="27"/>
      <c r="B35" s="44" t="s">
        <v>39</v>
      </c>
      <c r="C35" s="43"/>
      <c r="D35" s="28" t="s">
        <v>16</v>
      </c>
      <c r="E35" s="28">
        <v>1200</v>
      </c>
      <c r="F35" s="19"/>
      <c r="G35" s="19"/>
    </row>
    <row r="36" spans="1:7" ht="12.75" customHeight="1" x14ac:dyDescent="0.2">
      <c r="A36" s="27"/>
      <c r="B36" s="44" t="s">
        <v>40</v>
      </c>
      <c r="C36" s="43"/>
      <c r="D36" s="28" t="s">
        <v>22</v>
      </c>
      <c r="E36" s="28">
        <v>45</v>
      </c>
      <c r="F36" s="19"/>
      <c r="G36" s="19"/>
    </row>
    <row r="37" spans="1:7" ht="12" customHeight="1" x14ac:dyDescent="0.2">
      <c r="A37" s="27"/>
      <c r="B37" s="44" t="s">
        <v>41</v>
      </c>
      <c r="C37" s="43"/>
      <c r="D37" s="28" t="s">
        <v>11</v>
      </c>
      <c r="E37" s="28" t="s">
        <v>42</v>
      </c>
      <c r="F37" s="19"/>
      <c r="G37" s="19"/>
    </row>
    <row r="38" spans="1:7" ht="12.75" customHeight="1" x14ac:dyDescent="0.2">
      <c r="A38" s="27"/>
      <c r="B38" s="44" t="s">
        <v>43</v>
      </c>
      <c r="C38" s="43"/>
      <c r="D38" s="28" t="s">
        <v>11</v>
      </c>
      <c r="E38" s="28" t="s">
        <v>44</v>
      </c>
      <c r="F38" s="19"/>
      <c r="G38" s="19"/>
    </row>
    <row r="39" spans="1:7" ht="12" customHeight="1" x14ac:dyDescent="0.2">
      <c r="A39" s="27"/>
      <c r="B39" s="44" t="s">
        <v>45</v>
      </c>
      <c r="C39" s="43"/>
      <c r="D39" s="28" t="s">
        <v>46</v>
      </c>
      <c r="E39" s="28" t="s">
        <v>47</v>
      </c>
      <c r="F39" s="19"/>
      <c r="G39" s="19"/>
    </row>
    <row r="40" spans="1:7" ht="12.75" customHeight="1" x14ac:dyDescent="0.2">
      <c r="A40" s="13"/>
      <c r="B40" s="47" t="s">
        <v>48</v>
      </c>
      <c r="C40" s="43"/>
      <c r="D40" s="29" t="s">
        <v>37</v>
      </c>
      <c r="E40" s="29">
        <v>1</v>
      </c>
      <c r="F40" s="12"/>
      <c r="G40" s="12"/>
    </row>
    <row r="41" spans="1:7" ht="12" customHeight="1" x14ac:dyDescent="0.2">
      <c r="A41" s="27"/>
      <c r="B41" s="44" t="s">
        <v>38</v>
      </c>
      <c r="C41" s="43"/>
      <c r="D41" s="28" t="s">
        <v>11</v>
      </c>
      <c r="E41" s="28">
        <v>2470</v>
      </c>
      <c r="F41" s="19"/>
      <c r="G41" s="19"/>
    </row>
    <row r="42" spans="1:7" ht="12.75" customHeight="1" x14ac:dyDescent="0.2">
      <c r="A42" s="27"/>
      <c r="B42" s="44" t="s">
        <v>12</v>
      </c>
      <c r="C42" s="43"/>
      <c r="D42" s="28" t="s">
        <v>11</v>
      </c>
      <c r="E42" s="28">
        <v>1340</v>
      </c>
      <c r="F42" s="19"/>
      <c r="G42" s="19"/>
    </row>
    <row r="43" spans="1:7" ht="12" customHeight="1" x14ac:dyDescent="0.2">
      <c r="A43" s="27"/>
      <c r="B43" s="44" t="s">
        <v>13</v>
      </c>
      <c r="C43" s="43"/>
      <c r="D43" s="28" t="s">
        <v>11</v>
      </c>
      <c r="E43" s="28">
        <v>1865</v>
      </c>
      <c r="F43" s="19"/>
      <c r="G43" s="19"/>
    </row>
    <row r="44" spans="1:7" ht="12.75" customHeight="1" x14ac:dyDescent="0.2">
      <c r="A44" s="27"/>
      <c r="B44" s="44" t="s">
        <v>39</v>
      </c>
      <c r="C44" s="43"/>
      <c r="D44" s="28" t="s">
        <v>16</v>
      </c>
      <c r="E44" s="28">
        <v>1515</v>
      </c>
      <c r="F44" s="19"/>
      <c r="G44" s="19"/>
    </row>
    <row r="45" spans="1:7" ht="12" customHeight="1" x14ac:dyDescent="0.2">
      <c r="A45" s="27"/>
      <c r="B45" s="44" t="s">
        <v>40</v>
      </c>
      <c r="C45" s="43"/>
      <c r="D45" s="28" t="s">
        <v>22</v>
      </c>
      <c r="E45" s="30">
        <v>75</v>
      </c>
      <c r="F45" s="19"/>
      <c r="G45" s="19"/>
    </row>
    <row r="46" spans="1:7" ht="12.75" customHeight="1" x14ac:dyDescent="0.2">
      <c r="A46" s="13"/>
      <c r="B46" s="47" t="s">
        <v>49</v>
      </c>
      <c r="C46" s="43"/>
      <c r="D46" s="29" t="s">
        <v>50</v>
      </c>
      <c r="E46" s="29">
        <v>1</v>
      </c>
      <c r="F46" s="12"/>
      <c r="G46" s="12"/>
    </row>
    <row r="47" spans="1:7" ht="12" customHeight="1" x14ac:dyDescent="0.2">
      <c r="A47" s="27"/>
      <c r="B47" s="44" t="s">
        <v>51</v>
      </c>
      <c r="C47" s="43"/>
      <c r="D47" s="28" t="s">
        <v>9</v>
      </c>
      <c r="E47" s="28">
        <v>1</v>
      </c>
      <c r="F47" s="19"/>
      <c r="G47" s="19"/>
    </row>
    <row r="48" spans="1:7" ht="12.75" customHeight="1" x14ac:dyDescent="0.2">
      <c r="A48" s="27"/>
      <c r="B48" s="44" t="s">
        <v>52</v>
      </c>
      <c r="C48" s="43"/>
      <c r="D48" s="28" t="s">
        <v>9</v>
      </c>
      <c r="E48" s="28">
        <v>3</v>
      </c>
      <c r="F48" s="19"/>
      <c r="G48" s="19"/>
    </row>
    <row r="49" spans="1:7" ht="12" customHeight="1" x14ac:dyDescent="0.2">
      <c r="A49" s="27"/>
      <c r="B49" s="44" t="s">
        <v>53</v>
      </c>
      <c r="C49" s="43"/>
      <c r="D49" s="28" t="s">
        <v>9</v>
      </c>
      <c r="E49" s="28">
        <v>1</v>
      </c>
      <c r="F49" s="19"/>
      <c r="G49" s="19"/>
    </row>
    <row r="50" spans="1:7" ht="12.75" customHeight="1" x14ac:dyDescent="0.2">
      <c r="A50" s="13"/>
      <c r="B50" s="47" t="s">
        <v>54</v>
      </c>
      <c r="C50" s="43"/>
      <c r="D50" s="29" t="s">
        <v>9</v>
      </c>
      <c r="E50" s="29">
        <v>2</v>
      </c>
      <c r="F50" s="31"/>
      <c r="G50" s="31"/>
    </row>
    <row r="51" spans="1:7" ht="12" customHeight="1" x14ac:dyDescent="0.2">
      <c r="A51" s="27"/>
      <c r="B51" s="44" t="s">
        <v>13</v>
      </c>
      <c r="C51" s="43"/>
      <c r="D51" s="28" t="s">
        <v>11</v>
      </c>
      <c r="E51" s="28">
        <v>2100</v>
      </c>
      <c r="F51" s="19"/>
      <c r="G51" s="19"/>
    </row>
    <row r="52" spans="1:7" ht="12.75" customHeight="1" x14ac:dyDescent="0.2">
      <c r="A52" s="27"/>
      <c r="B52" s="44" t="s">
        <v>55</v>
      </c>
      <c r="C52" s="43"/>
      <c r="D52" s="28" t="s">
        <v>11</v>
      </c>
      <c r="E52" s="28">
        <v>400</v>
      </c>
      <c r="F52" s="19"/>
      <c r="G52" s="19"/>
    </row>
    <row r="53" spans="1:7" ht="12" customHeight="1" x14ac:dyDescent="0.2">
      <c r="A53" s="27"/>
      <c r="B53" s="44" t="s">
        <v>56</v>
      </c>
      <c r="C53" s="43"/>
      <c r="D53" s="28" t="s">
        <v>11</v>
      </c>
      <c r="E53" s="28">
        <v>400</v>
      </c>
      <c r="F53" s="19"/>
      <c r="G53" s="19"/>
    </row>
    <row r="54" spans="1:7" ht="12" customHeight="1" x14ac:dyDescent="0.2">
      <c r="A54" s="13"/>
      <c r="B54" s="48" t="s">
        <v>57</v>
      </c>
      <c r="C54" s="43"/>
      <c r="D54" s="26" t="s">
        <v>9</v>
      </c>
      <c r="E54" s="26">
        <v>1</v>
      </c>
      <c r="F54" s="31"/>
      <c r="G54" s="31"/>
    </row>
    <row r="55" spans="1:7" ht="12" customHeight="1" x14ac:dyDescent="0.2">
      <c r="A55" s="13"/>
      <c r="B55" s="46" t="s">
        <v>58</v>
      </c>
      <c r="C55" s="43"/>
      <c r="D55" s="18" t="s">
        <v>9</v>
      </c>
      <c r="E55" s="18">
        <v>1</v>
      </c>
      <c r="F55" s="19"/>
      <c r="G55" s="19"/>
    </row>
    <row r="56" spans="1:7" ht="12.75" customHeight="1" x14ac:dyDescent="0.2">
      <c r="A56" s="13"/>
      <c r="B56" s="48" t="s">
        <v>59</v>
      </c>
      <c r="C56" s="43"/>
      <c r="D56" s="26" t="s">
        <v>9</v>
      </c>
      <c r="E56" s="26">
        <v>1</v>
      </c>
      <c r="F56" s="31"/>
      <c r="G56" s="31"/>
    </row>
    <row r="57" spans="1:7" ht="12" customHeight="1" x14ac:dyDescent="0.2">
      <c r="A57" s="13"/>
      <c r="B57" s="44" t="s">
        <v>60</v>
      </c>
      <c r="C57" s="43"/>
      <c r="D57" s="18" t="s">
        <v>9</v>
      </c>
      <c r="E57" s="18">
        <v>1</v>
      </c>
      <c r="F57" s="19"/>
      <c r="G57" s="19"/>
    </row>
    <row r="58" spans="1:7" ht="12.75" customHeight="1" x14ac:dyDescent="0.2">
      <c r="A58" s="13"/>
      <c r="B58" s="46" t="s">
        <v>61</v>
      </c>
      <c r="C58" s="43"/>
      <c r="D58" s="18" t="s">
        <v>9</v>
      </c>
      <c r="E58" s="18">
        <v>3</v>
      </c>
      <c r="F58" s="19"/>
      <c r="G58" s="19"/>
    </row>
    <row r="59" spans="1:7" ht="12" customHeight="1" x14ac:dyDescent="0.2">
      <c r="A59" s="13"/>
      <c r="B59" s="46" t="s">
        <v>62</v>
      </c>
      <c r="C59" s="43"/>
      <c r="D59" s="18" t="s">
        <v>9</v>
      </c>
      <c r="E59" s="18">
        <v>1</v>
      </c>
      <c r="F59" s="19"/>
      <c r="G59" s="19"/>
    </row>
    <row r="60" spans="1:7" ht="12.75" customHeight="1" x14ac:dyDescent="0.2">
      <c r="A60" s="13"/>
      <c r="B60" s="46" t="s">
        <v>63</v>
      </c>
      <c r="C60" s="43"/>
      <c r="D60" s="18" t="s">
        <v>9</v>
      </c>
      <c r="E60" s="18">
        <v>1</v>
      </c>
      <c r="F60" s="19"/>
      <c r="G60" s="19"/>
    </row>
    <row r="61" spans="1:7" ht="12.75" customHeight="1" x14ac:dyDescent="0.2">
      <c r="A61" s="13"/>
      <c r="B61" s="46" t="s">
        <v>64</v>
      </c>
      <c r="C61" s="43"/>
      <c r="D61" s="18" t="s">
        <v>9</v>
      </c>
      <c r="E61" s="18">
        <v>1</v>
      </c>
      <c r="F61" s="19"/>
      <c r="G61" s="19"/>
    </row>
    <row r="62" spans="1:7" ht="12" customHeight="1" x14ac:dyDescent="0.2">
      <c r="A62" s="13"/>
      <c r="B62" s="46" t="s">
        <v>65</v>
      </c>
      <c r="C62" s="43"/>
      <c r="D62" s="18" t="s">
        <v>9</v>
      </c>
      <c r="E62" s="18">
        <v>1</v>
      </c>
      <c r="F62" s="19"/>
      <c r="G62" s="19"/>
    </row>
    <row r="63" spans="1:7" ht="12" customHeight="1" x14ac:dyDescent="0.2">
      <c r="A63" s="13"/>
      <c r="B63" s="46" t="s">
        <v>66</v>
      </c>
      <c r="C63" s="43"/>
      <c r="D63" s="18" t="s">
        <v>67</v>
      </c>
      <c r="E63" s="18" t="s">
        <v>68</v>
      </c>
      <c r="F63" s="19"/>
      <c r="G63" s="19"/>
    </row>
    <row r="64" spans="1:7" ht="12" customHeight="1" x14ac:dyDescent="0.2">
      <c r="A64" s="13"/>
      <c r="B64" s="46" t="s">
        <v>69</v>
      </c>
      <c r="C64" s="43"/>
      <c r="D64" s="18" t="s">
        <v>67</v>
      </c>
      <c r="E64" s="18" t="s">
        <v>68</v>
      </c>
      <c r="F64" s="19"/>
      <c r="G64" s="19"/>
    </row>
    <row r="65" spans="1:7" ht="12.75" customHeight="1" x14ac:dyDescent="0.2">
      <c r="A65" s="13"/>
      <c r="B65" s="46" t="s">
        <v>70</v>
      </c>
      <c r="C65" s="43"/>
      <c r="D65" s="18" t="s">
        <v>67</v>
      </c>
      <c r="E65" s="18" t="s">
        <v>68</v>
      </c>
      <c r="F65" s="19"/>
      <c r="G65" s="19"/>
    </row>
    <row r="66" spans="1:7" ht="12.75" customHeight="1" x14ac:dyDescent="0.2">
      <c r="A66" s="13"/>
      <c r="B66" s="46" t="s">
        <v>71</v>
      </c>
      <c r="C66" s="43"/>
      <c r="D66" s="18" t="s">
        <v>67</v>
      </c>
      <c r="E66" s="18" t="s">
        <v>68</v>
      </c>
      <c r="F66" s="19"/>
      <c r="G66" s="19"/>
    </row>
    <row r="67" spans="1:7" ht="12" customHeight="1" x14ac:dyDescent="0.2">
      <c r="A67" s="13"/>
      <c r="B67" s="46" t="s">
        <v>72</v>
      </c>
      <c r="C67" s="43"/>
      <c r="D67" s="18" t="s">
        <v>67</v>
      </c>
      <c r="E67" s="18" t="s">
        <v>68</v>
      </c>
      <c r="F67" s="21"/>
      <c r="G67" s="21"/>
    </row>
    <row r="68" spans="1:7" ht="17.25" customHeight="1" x14ac:dyDescent="0.2">
      <c r="A68" s="13"/>
      <c r="B68" s="42" t="s">
        <v>73</v>
      </c>
      <c r="C68" s="43"/>
      <c r="D68" s="11" t="s">
        <v>9</v>
      </c>
      <c r="E68" s="11">
        <v>1</v>
      </c>
      <c r="F68" s="12">
        <v>65000</v>
      </c>
      <c r="G68" s="12">
        <f>E68*F68*1.18</f>
        <v>76700</v>
      </c>
    </row>
    <row r="69" spans="1:7" ht="12" customHeight="1" x14ac:dyDescent="0.2">
      <c r="A69" s="13"/>
      <c r="B69" s="44" t="s">
        <v>10</v>
      </c>
      <c r="C69" s="43"/>
      <c r="D69" s="28" t="s">
        <v>11</v>
      </c>
      <c r="E69" s="18">
        <v>3850</v>
      </c>
      <c r="F69" s="16"/>
      <c r="G69" s="16"/>
    </row>
    <row r="70" spans="1:7" ht="12" customHeight="1" x14ac:dyDescent="0.2">
      <c r="A70" s="13"/>
      <c r="B70" s="44" t="s">
        <v>12</v>
      </c>
      <c r="C70" s="43"/>
      <c r="D70" s="28" t="s">
        <v>11</v>
      </c>
      <c r="E70" s="18">
        <v>1300</v>
      </c>
      <c r="F70" s="16"/>
      <c r="G70" s="16"/>
    </row>
    <row r="71" spans="1:7" ht="12" customHeight="1" x14ac:dyDescent="0.2">
      <c r="A71" s="13"/>
      <c r="B71" s="44" t="s">
        <v>13</v>
      </c>
      <c r="C71" s="43"/>
      <c r="D71" s="28" t="s">
        <v>11</v>
      </c>
      <c r="E71" s="18">
        <v>2300</v>
      </c>
      <c r="F71" s="16"/>
      <c r="G71" s="16"/>
    </row>
    <row r="72" spans="1:7" ht="12" customHeight="1" x14ac:dyDescent="0.2">
      <c r="A72" s="13"/>
      <c r="B72" s="44" t="s">
        <v>39</v>
      </c>
      <c r="C72" s="43"/>
      <c r="D72" s="28" t="s">
        <v>16</v>
      </c>
      <c r="E72" s="18">
        <v>800</v>
      </c>
      <c r="F72" s="16"/>
      <c r="G72" s="16"/>
    </row>
    <row r="73" spans="1:7" ht="12" customHeight="1" x14ac:dyDescent="0.2">
      <c r="A73" s="13"/>
      <c r="B73" s="44" t="s">
        <v>40</v>
      </c>
      <c r="C73" s="43"/>
      <c r="D73" s="28" t="s">
        <v>22</v>
      </c>
      <c r="E73" s="18">
        <v>5.5</v>
      </c>
      <c r="F73" s="16"/>
      <c r="G73" s="16"/>
    </row>
    <row r="74" spans="1:7" ht="12" customHeight="1" x14ac:dyDescent="0.2">
      <c r="A74" s="13"/>
      <c r="B74" s="46" t="s">
        <v>77</v>
      </c>
      <c r="C74" s="43"/>
      <c r="D74" s="18" t="s">
        <v>11</v>
      </c>
      <c r="E74" s="18">
        <v>290</v>
      </c>
      <c r="F74" s="16"/>
      <c r="G74" s="16"/>
    </row>
    <row r="75" spans="1:7" ht="15.75" customHeight="1" x14ac:dyDescent="0.2">
      <c r="A75" s="13"/>
      <c r="B75" s="42" t="s">
        <v>78</v>
      </c>
      <c r="C75" s="43"/>
      <c r="D75" s="11" t="s">
        <v>9</v>
      </c>
      <c r="E75" s="11">
        <v>1</v>
      </c>
      <c r="F75" s="12">
        <v>270000</v>
      </c>
      <c r="G75" s="12">
        <f>E75*F75*1.18</f>
        <v>318600</v>
      </c>
    </row>
    <row r="76" spans="1:7" ht="12" customHeight="1" x14ac:dyDescent="0.2">
      <c r="A76" s="13"/>
      <c r="B76" s="45" t="s">
        <v>74</v>
      </c>
      <c r="C76" s="43"/>
      <c r="D76" s="14" t="s">
        <v>9</v>
      </c>
      <c r="E76" s="14">
        <v>1</v>
      </c>
      <c r="F76" s="19"/>
      <c r="G76" s="19"/>
    </row>
    <row r="77" spans="1:7" ht="12" customHeight="1" x14ac:dyDescent="0.2">
      <c r="A77" s="13"/>
      <c r="B77" s="45" t="s">
        <v>75</v>
      </c>
      <c r="C77" s="43"/>
      <c r="D77" s="14" t="s">
        <v>9</v>
      </c>
      <c r="E77" s="15">
        <v>2</v>
      </c>
      <c r="F77" s="19"/>
      <c r="G77" s="19"/>
    </row>
    <row r="78" spans="1:7" ht="12" customHeight="1" x14ac:dyDescent="0.2">
      <c r="A78" s="13"/>
      <c r="B78" s="45" t="s">
        <v>76</v>
      </c>
      <c r="C78" s="43"/>
      <c r="D78" s="14" t="s">
        <v>9</v>
      </c>
      <c r="E78" s="14">
        <v>1</v>
      </c>
      <c r="F78" s="19"/>
      <c r="G78" s="19"/>
    </row>
    <row r="79" spans="1:7" ht="15.75" customHeight="1" x14ac:dyDescent="0.2">
      <c r="A79" s="13"/>
      <c r="B79" s="42" t="s">
        <v>79</v>
      </c>
      <c r="C79" s="43"/>
      <c r="D79" s="11" t="s">
        <v>50</v>
      </c>
      <c r="E79" s="11">
        <v>1</v>
      </c>
      <c r="F79" s="12">
        <f>95000/118*100</f>
        <v>80508.474576271197</v>
      </c>
      <c r="G79" s="12">
        <f>E79*F79*1.18</f>
        <v>95000.000000000015</v>
      </c>
    </row>
    <row r="80" spans="1:7" ht="12" customHeight="1" x14ac:dyDescent="0.2">
      <c r="A80" s="13"/>
      <c r="B80" s="44" t="s">
        <v>82</v>
      </c>
      <c r="C80" s="43"/>
      <c r="D80" s="28" t="s">
        <v>37</v>
      </c>
      <c r="E80" s="18">
        <v>1</v>
      </c>
      <c r="F80" s="19"/>
      <c r="G80" s="19"/>
    </row>
    <row r="81" spans="1:7" ht="12" customHeight="1" x14ac:dyDescent="0.2">
      <c r="A81" s="13"/>
      <c r="B81" s="44" t="s">
        <v>83</v>
      </c>
      <c r="C81" s="43"/>
      <c r="D81" s="28" t="s">
        <v>37</v>
      </c>
      <c r="E81" s="18">
        <v>1</v>
      </c>
      <c r="F81" s="19"/>
      <c r="G81" s="19"/>
    </row>
    <row r="82" spans="1:7" ht="12" customHeight="1" x14ac:dyDescent="0.2">
      <c r="A82" s="13"/>
      <c r="B82" s="44" t="s">
        <v>84</v>
      </c>
      <c r="C82" s="43"/>
      <c r="D82" s="28" t="s">
        <v>37</v>
      </c>
      <c r="E82" s="18">
        <v>1</v>
      </c>
      <c r="F82" s="19"/>
      <c r="G82" s="19"/>
    </row>
    <row r="83" spans="1:7" ht="12" customHeight="1" x14ac:dyDescent="0.2">
      <c r="A83" s="13"/>
      <c r="B83" s="44" t="s">
        <v>85</v>
      </c>
      <c r="C83" s="43"/>
      <c r="D83" s="28" t="s">
        <v>37</v>
      </c>
      <c r="E83" s="18">
        <v>1</v>
      </c>
      <c r="F83" s="19"/>
      <c r="G83" s="19"/>
    </row>
    <row r="84" spans="1:7" ht="12.75" customHeight="1" x14ac:dyDescent="0.2">
      <c r="A84" s="13"/>
      <c r="B84" s="44" t="s">
        <v>86</v>
      </c>
      <c r="C84" s="43"/>
      <c r="D84" s="28" t="s">
        <v>37</v>
      </c>
      <c r="E84" s="18">
        <v>1</v>
      </c>
      <c r="F84" s="19"/>
      <c r="G84" s="19"/>
    </row>
    <row r="85" spans="1:7" ht="12" customHeight="1" x14ac:dyDescent="0.2">
      <c r="A85" s="13"/>
      <c r="B85" s="46" t="s">
        <v>87</v>
      </c>
      <c r="C85" s="43"/>
      <c r="D85" s="18" t="s">
        <v>37</v>
      </c>
      <c r="E85" s="18">
        <v>1</v>
      </c>
      <c r="F85" s="21"/>
      <c r="G85" s="21"/>
    </row>
    <row r="86" spans="1:7" ht="15.75" customHeight="1" x14ac:dyDescent="0.2">
      <c r="A86" s="33"/>
      <c r="B86" s="42" t="s">
        <v>80</v>
      </c>
      <c r="C86" s="43"/>
      <c r="D86" s="11" t="s">
        <v>81</v>
      </c>
      <c r="E86" s="11">
        <v>24</v>
      </c>
      <c r="F86" s="32">
        <v>95000</v>
      </c>
      <c r="G86" s="32">
        <f>F86*1.18</f>
        <v>112100</v>
      </c>
    </row>
    <row r="87" spans="1:7" ht="15.75" customHeight="1" x14ac:dyDescent="0.25">
      <c r="A87" s="34"/>
      <c r="B87" s="44" t="s">
        <v>88</v>
      </c>
      <c r="C87" s="43"/>
      <c r="D87" s="36" t="s">
        <v>37</v>
      </c>
      <c r="E87" s="20">
        <v>1</v>
      </c>
      <c r="F87" s="37"/>
      <c r="G87" s="37"/>
    </row>
    <row r="88" spans="1:7" ht="15.75" customHeight="1" x14ac:dyDescent="0.25">
      <c r="A88" s="34"/>
      <c r="B88" s="44" t="s">
        <v>89</v>
      </c>
      <c r="C88" s="43"/>
      <c r="D88" s="36" t="s">
        <v>37</v>
      </c>
      <c r="E88" s="20">
        <v>1</v>
      </c>
      <c r="F88" s="37"/>
      <c r="G88" s="37"/>
    </row>
    <row r="89" spans="1:7" ht="15.75" customHeight="1" x14ac:dyDescent="0.25">
      <c r="A89" s="34"/>
      <c r="B89" s="44" t="s">
        <v>90</v>
      </c>
      <c r="C89" s="43"/>
      <c r="D89" s="36" t="s">
        <v>37</v>
      </c>
      <c r="E89" s="20">
        <v>1</v>
      </c>
      <c r="F89" s="37"/>
      <c r="G89" s="37"/>
    </row>
    <row r="90" spans="1:7" ht="12" customHeight="1" x14ac:dyDescent="0.2">
      <c r="A90" s="1"/>
      <c r="B90" s="35"/>
      <c r="C90" s="1"/>
      <c r="D90" s="35"/>
      <c r="E90" s="1"/>
    </row>
    <row r="91" spans="1:7" ht="12" customHeight="1" x14ac:dyDescent="0.2">
      <c r="A91" s="1"/>
      <c r="B91" s="52" t="s">
        <v>91</v>
      </c>
      <c r="C91" s="50"/>
      <c r="D91" s="50"/>
      <c r="E91" s="50"/>
    </row>
    <row r="92" spans="1:7" ht="18" customHeight="1" x14ac:dyDescent="0.2">
      <c r="A92" s="1"/>
      <c r="B92" s="6" t="s">
        <v>1</v>
      </c>
      <c r="C92" s="6" t="s">
        <v>2</v>
      </c>
      <c r="D92" s="6" t="s">
        <v>3</v>
      </c>
      <c r="E92" s="6" t="s">
        <v>5</v>
      </c>
      <c r="F92" s="7" t="s">
        <v>92</v>
      </c>
      <c r="G92" s="7" t="s">
        <v>93</v>
      </c>
    </row>
    <row r="93" spans="1:7" ht="15.75" customHeight="1" x14ac:dyDescent="0.25">
      <c r="A93" s="1"/>
      <c r="B93" s="38">
        <v>1</v>
      </c>
      <c r="C93" s="39" t="s">
        <v>94</v>
      </c>
      <c r="D93" s="36" t="s">
        <v>37</v>
      </c>
      <c r="E93" s="20">
        <v>1</v>
      </c>
      <c r="F93" s="40">
        <v>100000</v>
      </c>
      <c r="G93" s="41">
        <f t="shared" ref="G93:G97" si="0">F93*1.18</f>
        <v>118000</v>
      </c>
    </row>
    <row r="94" spans="1:7" ht="15.75" customHeight="1" x14ac:dyDescent="0.25">
      <c r="A94" s="1"/>
      <c r="B94" s="38">
        <v>2</v>
      </c>
      <c r="C94" s="39" t="s">
        <v>95</v>
      </c>
      <c r="D94" s="36" t="s">
        <v>37</v>
      </c>
      <c r="E94" s="20">
        <v>1</v>
      </c>
      <c r="F94" s="40">
        <v>90000</v>
      </c>
      <c r="G94" s="41">
        <f t="shared" si="0"/>
        <v>106200</v>
      </c>
    </row>
    <row r="95" spans="1:7" ht="15.75" customHeight="1" x14ac:dyDescent="0.25">
      <c r="A95" s="1"/>
      <c r="B95" s="38">
        <v>3</v>
      </c>
      <c r="C95" s="39" t="s">
        <v>96</v>
      </c>
      <c r="D95" s="36" t="s">
        <v>37</v>
      </c>
      <c r="E95" s="20">
        <v>1</v>
      </c>
      <c r="F95" s="40">
        <v>170000</v>
      </c>
      <c r="G95" s="41">
        <f t="shared" si="0"/>
        <v>200600</v>
      </c>
    </row>
    <row r="96" spans="1:7" ht="15.75" customHeight="1" x14ac:dyDescent="0.25">
      <c r="A96" s="1"/>
      <c r="B96" s="38">
        <v>4</v>
      </c>
      <c r="C96" s="39" t="s">
        <v>97</v>
      </c>
      <c r="D96" s="36" t="s">
        <v>37</v>
      </c>
      <c r="E96" s="20">
        <v>1</v>
      </c>
      <c r="F96" s="40">
        <v>280000</v>
      </c>
      <c r="G96" s="41">
        <f t="shared" si="0"/>
        <v>330400</v>
      </c>
    </row>
    <row r="97" spans="1:7" ht="15.75" customHeight="1" x14ac:dyDescent="0.25">
      <c r="A97" s="1"/>
      <c r="B97" s="38">
        <v>5</v>
      </c>
      <c r="C97" s="39" t="s">
        <v>98</v>
      </c>
      <c r="D97" s="36" t="s">
        <v>37</v>
      </c>
      <c r="E97" s="20">
        <v>1</v>
      </c>
      <c r="F97" s="40">
        <v>340000</v>
      </c>
      <c r="G97" s="41">
        <f t="shared" si="0"/>
        <v>401200</v>
      </c>
    </row>
    <row r="98" spans="1:7" ht="12" customHeight="1" x14ac:dyDescent="0.2">
      <c r="A98" s="1"/>
      <c r="B98" s="35"/>
      <c r="C98" s="1"/>
      <c r="D98" s="1"/>
      <c r="E98" s="1"/>
    </row>
  </sheetData>
  <mergeCells count="88">
    <mergeCell ref="B1:E1"/>
    <mergeCell ref="B84:C84"/>
    <mergeCell ref="B85:C85"/>
    <mergeCell ref="B75:C75"/>
    <mergeCell ref="B76:C76"/>
    <mergeCell ref="B50:C50"/>
    <mergeCell ref="B49:C49"/>
    <mergeCell ref="B47:C47"/>
    <mergeCell ref="B48:C48"/>
    <mergeCell ref="B35:C35"/>
    <mergeCell ref="B36:C36"/>
    <mergeCell ref="B74:C74"/>
    <mergeCell ref="B73:C73"/>
    <mergeCell ref="B66:C66"/>
    <mergeCell ref="B65:C65"/>
    <mergeCell ref="B60:C60"/>
    <mergeCell ref="B61:C61"/>
    <mergeCell ref="B71:C71"/>
    <mergeCell ref="B72:C72"/>
    <mergeCell ref="B70:C70"/>
    <mergeCell ref="B67:C67"/>
    <mergeCell ref="B68:C68"/>
    <mergeCell ref="B91:E91"/>
    <mergeCell ref="B58:C58"/>
    <mergeCell ref="B77:C77"/>
    <mergeCell ref="B86:C86"/>
    <mergeCell ref="B87:C87"/>
    <mergeCell ref="B89:C89"/>
    <mergeCell ref="B88:C88"/>
    <mergeCell ref="B79:C79"/>
    <mergeCell ref="B80:C80"/>
    <mergeCell ref="B81:C81"/>
    <mergeCell ref="B82:C82"/>
    <mergeCell ref="B83:C83"/>
    <mergeCell ref="B78:C78"/>
    <mergeCell ref="B59:C59"/>
    <mergeCell ref="B63:C63"/>
    <mergeCell ref="B62:C62"/>
    <mergeCell ref="B64:C64"/>
    <mergeCell ref="B69:C69"/>
    <mergeCell ref="B52:C52"/>
    <mergeCell ref="B53:C53"/>
    <mergeCell ref="B56:C56"/>
    <mergeCell ref="B57:C57"/>
    <mergeCell ref="B54:C54"/>
    <mergeCell ref="B55:C55"/>
    <mergeCell ref="B5:C5"/>
    <mergeCell ref="B10:C10"/>
    <mergeCell ref="B4:C4"/>
    <mergeCell ref="B9:C9"/>
    <mergeCell ref="B8:C8"/>
    <mergeCell ref="B46:C46"/>
    <mergeCell ref="B51:C51"/>
    <mergeCell ref="B14:C14"/>
    <mergeCell ref="B15:C15"/>
    <mergeCell ref="B16:C16"/>
    <mergeCell ref="B17:C17"/>
    <mergeCell ref="B20:C20"/>
    <mergeCell ref="B19:C19"/>
    <mergeCell ref="B38:C38"/>
    <mergeCell ref="B39:C39"/>
    <mergeCell ref="B37:C37"/>
    <mergeCell ref="B40:C40"/>
    <mergeCell ref="B41:C41"/>
    <mergeCell ref="B42:C42"/>
    <mergeCell ref="B29:C29"/>
    <mergeCell ref="B32:C32"/>
    <mergeCell ref="B6:C6"/>
    <mergeCell ref="B7:C7"/>
    <mergeCell ref="B43:C43"/>
    <mergeCell ref="B44:C44"/>
    <mergeCell ref="B45:C45"/>
    <mergeCell ref="B30:C30"/>
    <mergeCell ref="B31:C31"/>
    <mergeCell ref="B33:C33"/>
    <mergeCell ref="B34:C34"/>
    <mergeCell ref="B18:C18"/>
    <mergeCell ref="B21:C21"/>
    <mergeCell ref="B13:C13"/>
    <mergeCell ref="B11:C11"/>
    <mergeCell ref="B12:C12"/>
    <mergeCell ref="B22:C22"/>
    <mergeCell ref="B28:C28"/>
    <mergeCell ref="B23:C23"/>
    <mergeCell ref="B24:C24"/>
    <mergeCell ref="B25:C25"/>
    <mergeCell ref="B26:C26"/>
    <mergeCell ref="B27:C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ЛинияДЭ-500 (Контейнер)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Владелец</cp:lastModifiedBy>
  <dcterms:modified xsi:type="dcterms:W3CDTF">2015-10-19T12:08:22Z</dcterms:modified>
</cp:coreProperties>
</file>